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15" windowWidth="18675" windowHeight="11250" tabRatio="781"/>
  </bookViews>
  <sheets>
    <sheet name="GameDay Grass 3DXtreme 52" sheetId="1" r:id="rId1"/>
    <sheet name="GameDay Grass 3DXtreme 60" sheetId="2" r:id="rId2"/>
    <sheet name="GameDay Grass 3D Decade Xtreme" sheetId="3" r:id="rId3"/>
  </sheets>
  <calcPr calcId="145621"/>
</workbook>
</file>

<file path=xl/calcChain.xml><?xml version="1.0" encoding="utf-8"?>
<calcChain xmlns="http://schemas.openxmlformats.org/spreadsheetml/2006/main">
  <c r="E31" i="3" l="1"/>
  <c r="C31" i="3"/>
  <c r="E27" i="3"/>
  <c r="E23" i="3"/>
  <c r="E22" i="3"/>
  <c r="C21" i="3"/>
  <c r="E21" i="3" s="1"/>
  <c r="E20" i="3"/>
  <c r="C31" i="2"/>
  <c r="E31" i="2" s="1"/>
  <c r="C31" i="1"/>
  <c r="E31" i="1" s="1"/>
  <c r="E27" i="2"/>
  <c r="E23" i="2"/>
  <c r="E22" i="2"/>
  <c r="C21" i="2"/>
  <c r="E21" i="2" s="1"/>
  <c r="E20" i="2"/>
  <c r="C21" i="1"/>
  <c r="E21" i="1" s="1"/>
  <c r="E27" i="1"/>
  <c r="E23" i="1"/>
  <c r="E22" i="1"/>
  <c r="E20" i="1"/>
</calcChain>
</file>

<file path=xl/sharedStrings.xml><?xml version="1.0" encoding="utf-8"?>
<sst xmlns="http://schemas.openxmlformats.org/spreadsheetml/2006/main" count="387" uniqueCount="107">
  <si>
    <t>MATERIALS</t>
  </si>
  <si>
    <t>Primary Yarn Polymer</t>
  </si>
  <si>
    <t>Yarn Cross Section</t>
  </si>
  <si>
    <t>Standard Color</t>
  </si>
  <si>
    <t>UV Stabilized</t>
  </si>
  <si>
    <t>Yes</t>
  </si>
  <si>
    <t>Tufted</t>
  </si>
  <si>
    <t>Secondary Yarn Color</t>
  </si>
  <si>
    <t>Primary Backing</t>
  </si>
  <si>
    <t>Coating Type</t>
  </si>
  <si>
    <t>BioCel™ Polyurethane</t>
  </si>
  <si>
    <t>Texturized Yarn Denier / Ends [Root Zone®]</t>
  </si>
  <si>
    <r>
      <t>AstroFlect</t>
    </r>
    <r>
      <rPr>
        <b/>
        <sz val="11"/>
        <color theme="1"/>
        <rFont val="Calibri"/>
        <family val="2"/>
      </rPr>
      <t>™</t>
    </r>
  </si>
  <si>
    <t>Available</t>
  </si>
  <si>
    <t>Finish Fabric</t>
  </si>
  <si>
    <t>English System</t>
  </si>
  <si>
    <t>Metric System</t>
  </si>
  <si>
    <t>ASTM Test F-1551</t>
  </si>
  <si>
    <t>Nominal Specification</t>
  </si>
  <si>
    <t>Value</t>
  </si>
  <si>
    <t>Units</t>
  </si>
  <si>
    <t>Method</t>
  </si>
  <si>
    <t>Pile Height [Nominal]</t>
  </si>
  <si>
    <t>In.</t>
  </si>
  <si>
    <t>mm</t>
  </si>
  <si>
    <t>D-5823</t>
  </si>
  <si>
    <t>Face Weight</t>
  </si>
  <si>
    <t>oz/yd²</t>
  </si>
  <si>
    <t>g/m²</t>
  </si>
  <si>
    <t>D-5848</t>
  </si>
  <si>
    <t>Total Fabric Weight</t>
  </si>
  <si>
    <t>Primary Backing Weight</t>
  </si>
  <si>
    <t>Secondary Coating Weight</t>
  </si>
  <si>
    <t>Tuft Bind</t>
  </si>
  <si>
    <t>lbs.</t>
  </si>
  <si>
    <t>&gt;3.6</t>
  </si>
  <si>
    <t>kg.</t>
  </si>
  <si>
    <t>D-1335</t>
  </si>
  <si>
    <t>Grab Tear Strength [Average]</t>
  </si>
  <si>
    <t>&gt;200</t>
  </si>
  <si>
    <t>&gt;91</t>
  </si>
  <si>
    <t>D-2256</t>
  </si>
  <si>
    <t>Lead Content</t>
  </si>
  <si>
    <t>&lt;50</t>
  </si>
  <si>
    <t>ppm</t>
  </si>
  <si>
    <t>F-2765</t>
  </si>
  <si>
    <t>Total Yarn Linear Density</t>
  </si>
  <si>
    <t>Denier</t>
  </si>
  <si>
    <t>D-Tex</t>
  </si>
  <si>
    <t>D-1577</t>
  </si>
  <si>
    <t>Elongation to Break</t>
  </si>
  <si>
    <t>&gt;50</t>
  </si>
  <si>
    <t>%</t>
  </si>
  <si>
    <t>D-5034</t>
  </si>
  <si>
    <t>Yarn Breaking Strength</t>
  </si>
  <si>
    <t>&gt;20</t>
  </si>
  <si>
    <t>&gt;9.1</t>
  </si>
  <si>
    <t>Yarn Melting Point</t>
  </si>
  <si>
    <t>F°</t>
  </si>
  <si>
    <t>C°</t>
  </si>
  <si>
    <t>D-789</t>
  </si>
  <si>
    <t>Stitch Rate</t>
  </si>
  <si>
    <t>cm</t>
  </si>
  <si>
    <t>D-5793</t>
  </si>
  <si>
    <t>Machine Gauge</t>
  </si>
  <si>
    <t>3/8"</t>
  </si>
  <si>
    <t>Flammability</t>
  </si>
  <si>
    <t>TEST PASSED</t>
  </si>
  <si>
    <t>D-2859</t>
  </si>
  <si>
    <t>Water Permeability w/ Infill</t>
  </si>
  <si>
    <t>&gt;30</t>
  </si>
  <si>
    <t>In./hr</t>
  </si>
  <si>
    <t>&gt;76.2</t>
  </si>
  <si>
    <t>cm/hr</t>
  </si>
  <si>
    <t>F-1551</t>
  </si>
  <si>
    <t>Fiber Thickness [Primary/Secondary]</t>
  </si>
  <si>
    <t>mils</t>
  </si>
  <si>
    <t>microns</t>
  </si>
  <si>
    <t>D-3218</t>
  </si>
  <si>
    <t>Fabric Width</t>
  </si>
  <si>
    <t>Ft.</t>
  </si>
  <si>
    <t>M</t>
  </si>
  <si>
    <t>None</t>
  </si>
  <si>
    <t>Note: Any change from the specified values is considered a special product that will require confirmation from manufacturing. All values are ± 5%</t>
  </si>
  <si>
    <t>ASTROTURF® GAMEDAY GRASS™ 3DXtreme-52</t>
  </si>
  <si>
    <t>Polyethylene Horseshoe Denier / Ends</t>
  </si>
  <si>
    <t>Polyethylene Slitfilm Denier / Ends</t>
  </si>
  <si>
    <t xml:space="preserve">Secondary Yarn  </t>
  </si>
  <si>
    <t>ASTROTURF® GAMEDAY GRASS™ 3DXtreme-60</t>
  </si>
  <si>
    <r>
      <t xml:space="preserve">           AstroTurf</t>
    </r>
    <r>
      <rPr>
        <sz val="6"/>
        <color theme="1" tint="0.499984740745262"/>
        <rFont val="Calibri"/>
        <family val="2"/>
      </rPr>
      <t>®</t>
    </r>
    <r>
      <rPr>
        <sz val="6"/>
        <color theme="1" tint="0.499984740745262"/>
        <rFont val="Calibri"/>
        <family val="2"/>
        <scheme val="minor"/>
      </rPr>
      <t xml:space="preserve"> has the right to modify technical specifications on the above-mentioned product.  Delivered products can slightly differ from the technical data. </t>
    </r>
  </si>
  <si>
    <r>
      <t xml:space="preserve">           AstroTurf</t>
    </r>
    <r>
      <rPr>
        <sz val="6"/>
        <color theme="1" tint="0.499984740745262"/>
        <rFont val="Calibri"/>
        <family val="2"/>
      </rPr>
      <t>®</t>
    </r>
    <r>
      <rPr>
        <sz val="6"/>
        <color theme="1" tint="0.499984740745262"/>
        <rFont val="Calibri"/>
        <family val="2"/>
        <scheme val="minor"/>
      </rPr>
      <t xml:space="preserve"> guarantees the technical quality of the proposed article.</t>
    </r>
  </si>
  <si>
    <t>Fabric Construction</t>
  </si>
  <si>
    <t>Horseshoe Monofilament/Slit Film</t>
  </si>
  <si>
    <t>Field-Lime Green/Field Green</t>
  </si>
  <si>
    <t>4kb14</t>
  </si>
  <si>
    <t>18 Pic/ 13 Pic</t>
  </si>
  <si>
    <t>Texturized Monofilament</t>
  </si>
  <si>
    <t>12,000/6</t>
  </si>
  <si>
    <t>8,000/1</t>
  </si>
  <si>
    <t>&gt;10</t>
  </si>
  <si>
    <t>10,000/1</t>
  </si>
  <si>
    <t>ASTROTURF® GAMEDAY GRASS™ 3D Decade Xtreme</t>
  </si>
  <si>
    <t>Green</t>
  </si>
  <si>
    <t>5,000/8</t>
  </si>
  <si>
    <t>254/100</t>
  </si>
  <si>
    <t>10/3.9</t>
  </si>
  <si>
    <t>Polyethylene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</si>
</sst>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 tint="0.499984740745262"/>
      <name val="Calibri"/>
      <family val="2"/>
      <scheme val="minor"/>
    </font>
    <font>
      <sz val="6"/>
      <color theme="1" tint="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55A51C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4" fontId="0" fillId="0" borderId="0" xfId="0" applyNumberFormat="1"/>
    <xf numFmtId="0" fontId="8" fillId="0" borderId="0" xfId="0" applyFont="1"/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4" fillId="3" borderId="0" xfId="0" applyNumberFormat="1" applyFont="1" applyFill="1" applyAlignment="1">
      <alignment horizontal="left"/>
    </xf>
    <xf numFmtId="0" fontId="0" fillId="2" borderId="0" xfId="0" applyFill="1"/>
    <xf numFmtId="4" fontId="0" fillId="2" borderId="0" xfId="0" applyNumberFormat="1" applyFill="1"/>
    <xf numFmtId="3" fontId="4" fillId="2" borderId="0" xfId="0" applyNumberFormat="1" applyFont="1" applyFill="1" applyAlignment="1">
      <alignment horizontal="left"/>
    </xf>
    <xf numFmtId="0" fontId="0" fillId="2" borderId="0" xfId="0" applyNumberFormat="1" applyFill="1"/>
    <xf numFmtId="0" fontId="4" fillId="2" borderId="0" xfId="0" applyNumberFormat="1" applyFont="1" applyFill="1"/>
    <xf numFmtId="0" fontId="1" fillId="2" borderId="0" xfId="0" applyFont="1" applyFill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0" fontId="4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1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1" xfId="0" applyNumberFormat="1" applyFon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0" fontId="0" fillId="0" borderId="1" xfId="0" applyBorder="1" applyAlignment="1"/>
    <xf numFmtId="0" fontId="4" fillId="0" borderId="0" xfId="0" applyNumberFormat="1" applyFont="1" applyAlignment="1">
      <alignment horizontal="left"/>
    </xf>
    <xf numFmtId="0" fontId="6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 applyAlignment="1"/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9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Layout" topLeftCell="A33" zoomScale="85" zoomScaleNormal="130" zoomScalePageLayoutView="85" workbookViewId="0">
      <selection activeCell="D53" sqref="D53"/>
    </sheetView>
  </sheetViews>
  <sheetFormatPr defaultRowHeight="15" x14ac:dyDescent="0.25"/>
  <cols>
    <col min="1" max="1" width="22.85546875" customWidth="1"/>
    <col min="2" max="3" width="9.140625" customWidth="1"/>
    <col min="4" max="4" width="11.42578125" customWidth="1"/>
    <col min="5" max="5" width="11.140625" style="14" bestFit="1" customWidth="1"/>
    <col min="6" max="6" width="10.5703125" customWidth="1"/>
    <col min="7" max="7" width="9" customWidth="1"/>
    <col min="8" max="8" width="18.42578125" customWidth="1"/>
  </cols>
  <sheetData>
    <row r="1" spans="1:9" ht="31.5" x14ac:dyDescent="0.5">
      <c r="A1" s="37" t="s">
        <v>84</v>
      </c>
      <c r="B1" s="37"/>
      <c r="C1" s="37"/>
      <c r="D1" s="37"/>
      <c r="E1" s="37"/>
      <c r="F1" s="37"/>
      <c r="G1" s="37"/>
      <c r="H1" s="37"/>
    </row>
    <row r="2" spans="1:9" ht="19.5" thickBot="1" x14ac:dyDescent="0.35">
      <c r="A2" s="38" t="s">
        <v>0</v>
      </c>
      <c r="B2" s="38"/>
      <c r="C2" s="38"/>
      <c r="D2" s="38"/>
      <c r="E2" s="38"/>
      <c r="F2" s="38"/>
      <c r="G2" s="38"/>
      <c r="H2" s="38"/>
      <c r="I2" s="1"/>
    </row>
    <row r="3" spans="1:9" ht="14.1" customHeight="1" x14ac:dyDescent="0.25">
      <c r="A3" s="39" t="s">
        <v>1</v>
      </c>
      <c r="B3" s="39"/>
      <c r="C3" s="39"/>
      <c r="D3" s="39"/>
      <c r="E3" s="39"/>
      <c r="F3" s="40" t="s">
        <v>106</v>
      </c>
      <c r="G3" s="40"/>
      <c r="H3" s="40"/>
    </row>
    <row r="4" spans="1:9" ht="14.1" customHeight="1" x14ac:dyDescent="0.25">
      <c r="A4" s="41" t="s">
        <v>2</v>
      </c>
      <c r="B4" s="41"/>
      <c r="C4" s="41"/>
      <c r="D4" s="41"/>
      <c r="E4" s="41"/>
      <c r="F4" s="42" t="s">
        <v>92</v>
      </c>
      <c r="G4" s="42"/>
      <c r="H4" s="42"/>
    </row>
    <row r="5" spans="1:9" ht="14.1" customHeight="1" x14ac:dyDescent="0.25">
      <c r="A5" s="43" t="s">
        <v>3</v>
      </c>
      <c r="B5" s="43"/>
      <c r="C5" s="43"/>
      <c r="D5" s="43"/>
      <c r="E5" s="43"/>
      <c r="F5" s="44" t="s">
        <v>93</v>
      </c>
      <c r="G5" s="44"/>
      <c r="H5" s="44"/>
    </row>
    <row r="6" spans="1:9" ht="14.1" customHeight="1" x14ac:dyDescent="0.25">
      <c r="A6" s="41" t="s">
        <v>4</v>
      </c>
      <c r="B6" s="41"/>
      <c r="C6" s="41"/>
      <c r="D6" s="41"/>
      <c r="E6" s="41"/>
      <c r="F6" s="42" t="s">
        <v>5</v>
      </c>
      <c r="G6" s="42"/>
      <c r="H6" s="42"/>
    </row>
    <row r="7" spans="1:9" ht="14.1" customHeight="1" x14ac:dyDescent="0.25">
      <c r="A7" s="43" t="s">
        <v>91</v>
      </c>
      <c r="B7" s="43"/>
      <c r="C7" s="43"/>
      <c r="D7" s="43"/>
      <c r="E7" s="43"/>
      <c r="F7" s="44" t="s">
        <v>6</v>
      </c>
      <c r="G7" s="44"/>
      <c r="H7" s="44"/>
    </row>
    <row r="8" spans="1:9" ht="14.1" customHeight="1" x14ac:dyDescent="0.25">
      <c r="A8" s="41" t="s">
        <v>87</v>
      </c>
      <c r="B8" s="41"/>
      <c r="C8" s="41"/>
      <c r="D8" s="41"/>
      <c r="E8" s="41"/>
      <c r="F8" s="42" t="s">
        <v>96</v>
      </c>
      <c r="G8" s="42"/>
      <c r="H8" s="42"/>
    </row>
    <row r="9" spans="1:9" ht="14.1" customHeight="1" x14ac:dyDescent="0.25">
      <c r="A9" s="43" t="s">
        <v>7</v>
      </c>
      <c r="B9" s="43"/>
      <c r="C9" s="43"/>
      <c r="D9" s="43"/>
      <c r="E9" s="43"/>
      <c r="F9" s="44" t="s">
        <v>102</v>
      </c>
      <c r="G9" s="44"/>
      <c r="H9" s="44"/>
    </row>
    <row r="10" spans="1:9" ht="14.1" customHeight="1" x14ac:dyDescent="0.25">
      <c r="A10" s="41" t="s">
        <v>8</v>
      </c>
      <c r="B10" s="41"/>
      <c r="C10" s="41"/>
      <c r="D10" s="41"/>
      <c r="E10" s="41"/>
      <c r="F10" s="42" t="s">
        <v>95</v>
      </c>
      <c r="G10" s="42"/>
      <c r="H10" s="42"/>
    </row>
    <row r="11" spans="1:9" ht="14.1" customHeight="1" x14ac:dyDescent="0.25">
      <c r="A11" s="43" t="s">
        <v>9</v>
      </c>
      <c r="B11" s="43"/>
      <c r="C11" s="43"/>
      <c r="D11" s="43"/>
      <c r="E11" s="43"/>
      <c r="F11" s="44" t="s">
        <v>10</v>
      </c>
      <c r="G11" s="44"/>
      <c r="H11" s="44"/>
    </row>
    <row r="12" spans="1:9" ht="14.1" customHeight="1" x14ac:dyDescent="0.25">
      <c r="A12" s="41" t="s">
        <v>85</v>
      </c>
      <c r="B12" s="41"/>
      <c r="C12" s="41"/>
      <c r="D12" s="41"/>
      <c r="E12" s="41"/>
      <c r="F12" s="50" t="s">
        <v>97</v>
      </c>
      <c r="G12" s="50"/>
      <c r="H12" s="50"/>
    </row>
    <row r="13" spans="1:9" ht="14.1" customHeight="1" x14ac:dyDescent="0.25">
      <c r="A13" s="24" t="s">
        <v>86</v>
      </c>
      <c r="B13" s="19"/>
      <c r="C13" s="19"/>
      <c r="D13" s="19"/>
      <c r="E13" s="20"/>
      <c r="F13" s="23" t="s">
        <v>98</v>
      </c>
      <c r="G13" s="22"/>
      <c r="H13" s="22"/>
    </row>
    <row r="14" spans="1:9" ht="14.1" customHeight="1" x14ac:dyDescent="0.25">
      <c r="A14" s="17" t="s">
        <v>11</v>
      </c>
      <c r="B14" s="17"/>
      <c r="C14" s="17"/>
      <c r="D14" s="17"/>
      <c r="E14" s="17"/>
      <c r="F14" s="18" t="s">
        <v>103</v>
      </c>
      <c r="G14" s="18"/>
      <c r="H14" s="18"/>
    </row>
    <row r="15" spans="1:9" ht="14.1" customHeight="1" x14ac:dyDescent="0.25">
      <c r="A15" s="16" t="s">
        <v>12</v>
      </c>
      <c r="B15" s="16"/>
      <c r="C15" s="16"/>
      <c r="D15" s="16"/>
      <c r="E15" s="16"/>
      <c r="F15" s="21" t="s">
        <v>13</v>
      </c>
      <c r="G15" s="21"/>
      <c r="H15" s="21"/>
    </row>
    <row r="17" spans="1:8" ht="19.5" thickBot="1" x14ac:dyDescent="0.35">
      <c r="A17" s="38" t="s">
        <v>14</v>
      </c>
      <c r="B17" s="38"/>
      <c r="C17" s="45" t="s">
        <v>15</v>
      </c>
      <c r="D17" s="46"/>
      <c r="E17" s="47" t="s">
        <v>16</v>
      </c>
      <c r="F17" s="48"/>
      <c r="G17" s="45" t="s">
        <v>17</v>
      </c>
      <c r="H17" s="49"/>
    </row>
    <row r="18" spans="1:8" ht="14.1" customHeight="1" x14ac:dyDescent="0.25">
      <c r="A18" s="51" t="s">
        <v>18</v>
      </c>
      <c r="B18" s="51"/>
      <c r="C18" s="2" t="s">
        <v>19</v>
      </c>
      <c r="D18" s="2" t="s">
        <v>20</v>
      </c>
      <c r="E18" s="3" t="s">
        <v>19</v>
      </c>
      <c r="F18" s="2" t="s">
        <v>20</v>
      </c>
      <c r="G18" s="52" t="s">
        <v>21</v>
      </c>
      <c r="H18" s="53"/>
    </row>
    <row r="19" spans="1:8" ht="14.1" customHeight="1" x14ac:dyDescent="0.25">
      <c r="A19" s="54" t="s">
        <v>22</v>
      </c>
      <c r="B19" s="54"/>
      <c r="C19" s="4">
        <v>2</v>
      </c>
      <c r="D19" s="5" t="s">
        <v>23</v>
      </c>
      <c r="E19" s="6">
        <v>51</v>
      </c>
      <c r="F19" s="5" t="s">
        <v>24</v>
      </c>
      <c r="G19" s="55" t="s">
        <v>25</v>
      </c>
      <c r="H19" s="56"/>
    </row>
    <row r="20" spans="1:8" ht="14.1" customHeight="1" x14ac:dyDescent="0.25">
      <c r="A20" s="57" t="s">
        <v>26</v>
      </c>
      <c r="B20" s="57"/>
      <c r="C20" s="7">
        <v>52</v>
      </c>
      <c r="D20" s="7" t="s">
        <v>27</v>
      </c>
      <c r="E20" s="8">
        <f>33.9057475*C20</f>
        <v>1763.0988699999998</v>
      </c>
      <c r="F20" s="7" t="s">
        <v>28</v>
      </c>
      <c r="G20" s="58" t="s">
        <v>29</v>
      </c>
      <c r="H20" s="59"/>
    </row>
    <row r="21" spans="1:8" ht="14.1" customHeight="1" x14ac:dyDescent="0.25">
      <c r="A21" s="54" t="s">
        <v>30</v>
      </c>
      <c r="B21" s="54"/>
      <c r="C21" s="5">
        <f>C22+C23+C20</f>
        <v>78.5</v>
      </c>
      <c r="D21" s="5" t="s">
        <v>27</v>
      </c>
      <c r="E21" s="6">
        <f>C21*33.9057475</f>
        <v>2661.6011787499997</v>
      </c>
      <c r="F21" s="5" t="s">
        <v>28</v>
      </c>
      <c r="G21" s="55" t="s">
        <v>29</v>
      </c>
      <c r="H21" s="56"/>
    </row>
    <row r="22" spans="1:8" ht="14.1" customHeight="1" x14ac:dyDescent="0.25">
      <c r="A22" s="57" t="s">
        <v>31</v>
      </c>
      <c r="B22" s="57"/>
      <c r="C22" s="7">
        <v>6.5</v>
      </c>
      <c r="D22" s="7" t="s">
        <v>27</v>
      </c>
      <c r="E22" s="8">
        <f>C22*33.9057475</f>
        <v>220.38735874999998</v>
      </c>
      <c r="F22" s="7" t="s">
        <v>28</v>
      </c>
      <c r="G22" s="58" t="s">
        <v>29</v>
      </c>
      <c r="H22" s="59"/>
    </row>
    <row r="23" spans="1:8" ht="14.1" customHeight="1" x14ac:dyDescent="0.25">
      <c r="A23" s="54" t="s">
        <v>32</v>
      </c>
      <c r="B23" s="54"/>
      <c r="C23" s="5">
        <v>20</v>
      </c>
      <c r="D23" s="5" t="s">
        <v>27</v>
      </c>
      <c r="E23" s="6">
        <f>C23*33.9057475</f>
        <v>678.11494999999991</v>
      </c>
      <c r="F23" s="5" t="s">
        <v>28</v>
      </c>
      <c r="G23" s="55" t="s">
        <v>29</v>
      </c>
      <c r="H23" s="56"/>
    </row>
    <row r="24" spans="1:8" ht="14.1" customHeight="1" x14ac:dyDescent="0.25">
      <c r="A24" s="57" t="s">
        <v>33</v>
      </c>
      <c r="B24" s="57"/>
      <c r="C24" s="30" t="s">
        <v>99</v>
      </c>
      <c r="D24" s="7" t="s">
        <v>34</v>
      </c>
      <c r="E24" s="9" t="s">
        <v>35</v>
      </c>
      <c r="F24" s="7" t="s">
        <v>36</v>
      </c>
      <c r="G24" s="58" t="s">
        <v>37</v>
      </c>
      <c r="H24" s="59"/>
    </row>
    <row r="25" spans="1:8" ht="14.1" customHeight="1" x14ac:dyDescent="0.25">
      <c r="A25" s="54" t="s">
        <v>38</v>
      </c>
      <c r="B25" s="54"/>
      <c r="C25" s="5" t="s">
        <v>39</v>
      </c>
      <c r="D25" s="5" t="s">
        <v>34</v>
      </c>
      <c r="E25" s="10" t="s">
        <v>40</v>
      </c>
      <c r="F25" s="5" t="s">
        <v>36</v>
      </c>
      <c r="G25" s="55" t="s">
        <v>53</v>
      </c>
      <c r="H25" s="60"/>
    </row>
    <row r="26" spans="1:8" ht="14.1" customHeight="1" x14ac:dyDescent="0.25">
      <c r="A26" s="57" t="s">
        <v>42</v>
      </c>
      <c r="B26" s="57"/>
      <c r="C26" s="7" t="s">
        <v>43</v>
      </c>
      <c r="D26" s="7" t="s">
        <v>44</v>
      </c>
      <c r="E26" s="9" t="s">
        <v>43</v>
      </c>
      <c r="F26" s="7" t="s">
        <v>44</v>
      </c>
      <c r="G26" s="58" t="s">
        <v>45</v>
      </c>
      <c r="H26" s="61"/>
    </row>
    <row r="27" spans="1:8" ht="14.1" customHeight="1" x14ac:dyDescent="0.25">
      <c r="A27" s="54" t="s">
        <v>46</v>
      </c>
      <c r="B27" s="54"/>
      <c r="C27" s="6">
        <v>16000</v>
      </c>
      <c r="D27" s="5" t="s">
        <v>47</v>
      </c>
      <c r="E27" s="6">
        <f>C27*1.1</f>
        <v>17600</v>
      </c>
      <c r="F27" s="5" t="s">
        <v>48</v>
      </c>
      <c r="G27" s="55" t="s">
        <v>49</v>
      </c>
      <c r="H27" s="60"/>
    </row>
    <row r="28" spans="1:8" ht="14.1" customHeight="1" x14ac:dyDescent="0.25">
      <c r="A28" s="57" t="s">
        <v>50</v>
      </c>
      <c r="B28" s="57"/>
      <c r="C28" s="7" t="s">
        <v>51</v>
      </c>
      <c r="D28" s="7" t="s">
        <v>52</v>
      </c>
      <c r="E28" s="9" t="s">
        <v>51</v>
      </c>
      <c r="F28" s="7" t="s">
        <v>52</v>
      </c>
      <c r="G28" s="62" t="s">
        <v>41</v>
      </c>
      <c r="H28" s="63"/>
    </row>
    <row r="29" spans="1:8" ht="14.1" customHeight="1" x14ac:dyDescent="0.25">
      <c r="A29" s="54" t="s">
        <v>54</v>
      </c>
      <c r="B29" s="54"/>
      <c r="C29" s="5" t="s">
        <v>55</v>
      </c>
      <c r="D29" s="5" t="s">
        <v>34</v>
      </c>
      <c r="E29" s="11" t="s">
        <v>56</v>
      </c>
      <c r="F29" s="5" t="s">
        <v>36</v>
      </c>
      <c r="G29" s="55" t="s">
        <v>41</v>
      </c>
      <c r="H29" s="60"/>
    </row>
    <row r="30" spans="1:8" ht="14.1" customHeight="1" x14ac:dyDescent="0.25">
      <c r="A30" s="57" t="s">
        <v>57</v>
      </c>
      <c r="B30" s="57"/>
      <c r="C30" s="7">
        <v>248</v>
      </c>
      <c r="D30" s="7" t="s">
        <v>58</v>
      </c>
      <c r="E30" s="8">
        <v>120</v>
      </c>
      <c r="F30" s="7" t="s">
        <v>59</v>
      </c>
      <c r="G30" s="58" t="s">
        <v>60</v>
      </c>
      <c r="H30" s="59"/>
    </row>
    <row r="31" spans="1:8" ht="14.1" customHeight="1" x14ac:dyDescent="0.25">
      <c r="A31" s="54" t="s">
        <v>61</v>
      </c>
      <c r="B31" s="54"/>
      <c r="C31" s="4">
        <f>6.5/3</f>
        <v>2.1666666666666665</v>
      </c>
      <c r="D31" s="5" t="s">
        <v>23</v>
      </c>
      <c r="E31" s="11">
        <f>C31/2.54</f>
        <v>0.85301837270341196</v>
      </c>
      <c r="F31" s="5" t="s">
        <v>62</v>
      </c>
      <c r="G31" s="55" t="s">
        <v>63</v>
      </c>
      <c r="H31" s="56"/>
    </row>
    <row r="32" spans="1:8" ht="14.1" customHeight="1" x14ac:dyDescent="0.25">
      <c r="A32" s="57" t="s">
        <v>64</v>
      </c>
      <c r="B32" s="57"/>
      <c r="C32" s="12" t="s">
        <v>65</v>
      </c>
      <c r="D32" s="7" t="s">
        <v>23</v>
      </c>
      <c r="E32" s="9">
        <v>0.95</v>
      </c>
      <c r="F32" s="7" t="s">
        <v>62</v>
      </c>
      <c r="G32" s="58" t="s">
        <v>63</v>
      </c>
      <c r="H32" s="59"/>
    </row>
    <row r="33" spans="1:8" ht="14.1" customHeight="1" x14ac:dyDescent="0.25">
      <c r="A33" s="54" t="s">
        <v>66</v>
      </c>
      <c r="B33" s="54"/>
      <c r="C33" s="55" t="s">
        <v>67</v>
      </c>
      <c r="D33" s="55"/>
      <c r="E33" s="55" t="s">
        <v>67</v>
      </c>
      <c r="F33" s="61"/>
      <c r="G33" s="55" t="s">
        <v>68</v>
      </c>
      <c r="H33" s="56"/>
    </row>
    <row r="34" spans="1:8" ht="14.1" customHeight="1" x14ac:dyDescent="0.25">
      <c r="A34" s="57" t="s">
        <v>69</v>
      </c>
      <c r="B34" s="57"/>
      <c r="C34" s="7" t="s">
        <v>70</v>
      </c>
      <c r="D34" s="7" t="s">
        <v>71</v>
      </c>
      <c r="E34" s="13" t="s">
        <v>72</v>
      </c>
      <c r="F34" s="7" t="s">
        <v>73</v>
      </c>
      <c r="G34" s="58" t="s">
        <v>74</v>
      </c>
      <c r="H34" s="59"/>
    </row>
    <row r="35" spans="1:8" ht="14.1" customHeight="1" x14ac:dyDescent="0.25">
      <c r="A35" s="54" t="s">
        <v>75</v>
      </c>
      <c r="B35" s="54"/>
      <c r="C35" s="36" t="s">
        <v>105</v>
      </c>
      <c r="D35" s="28" t="s">
        <v>76</v>
      </c>
      <c r="E35" s="29" t="s">
        <v>104</v>
      </c>
      <c r="F35" s="28" t="s">
        <v>77</v>
      </c>
      <c r="G35" s="55" t="s">
        <v>78</v>
      </c>
      <c r="H35" s="56"/>
    </row>
    <row r="36" spans="1:8" ht="14.1" customHeight="1" x14ac:dyDescent="0.25">
      <c r="A36" s="57" t="s">
        <v>79</v>
      </c>
      <c r="B36" s="57"/>
      <c r="C36" s="7">
        <v>15</v>
      </c>
      <c r="D36" s="7" t="s">
        <v>80</v>
      </c>
      <c r="E36" s="13">
        <v>4.5999999999999996</v>
      </c>
      <c r="F36" s="7" t="s">
        <v>81</v>
      </c>
      <c r="G36" s="58" t="s">
        <v>82</v>
      </c>
      <c r="H36" s="59"/>
    </row>
    <row r="37" spans="1:8" s="25" customFormat="1" ht="10.7" customHeight="1" x14ac:dyDescent="0.25">
      <c r="A37" s="64" t="s">
        <v>83</v>
      </c>
      <c r="B37" s="64"/>
      <c r="C37" s="64"/>
      <c r="D37" s="64"/>
      <c r="E37" s="64"/>
      <c r="F37" s="64"/>
      <c r="G37" s="64"/>
      <c r="H37" s="64"/>
    </row>
    <row r="38" spans="1:8" s="25" customFormat="1" ht="10.7" customHeight="1" x14ac:dyDescent="0.25">
      <c r="A38" s="26" t="s">
        <v>89</v>
      </c>
      <c r="E38" s="27"/>
    </row>
    <row r="39" spans="1:8" s="25" customFormat="1" ht="10.7" customHeight="1" x14ac:dyDescent="0.25">
      <c r="A39" s="26" t="s">
        <v>90</v>
      </c>
      <c r="E39" s="27"/>
      <c r="H39" s="25" t="s">
        <v>94</v>
      </c>
    </row>
    <row r="40" spans="1:8" x14ac:dyDescent="0.25">
      <c r="H40" s="15"/>
    </row>
    <row r="43" spans="1:8" ht="6.75" hidden="1" customHeight="1" x14ac:dyDescent="0.25"/>
    <row r="44" spans="1:8" hidden="1" x14ac:dyDescent="0.25"/>
    <row r="45" spans="1:8" hidden="1" x14ac:dyDescent="0.25"/>
    <row r="46" spans="1:8" hidden="1" x14ac:dyDescent="0.25"/>
    <row r="47" spans="1:8" hidden="1" x14ac:dyDescent="0.25"/>
    <row r="48" spans="1:8" hidden="1" x14ac:dyDescent="0.25"/>
  </sheetData>
  <mergeCells count="67">
    <mergeCell ref="A35:B35"/>
    <mergeCell ref="G35:H35"/>
    <mergeCell ref="A36:B36"/>
    <mergeCell ref="G36:H36"/>
    <mergeCell ref="A37:H37"/>
    <mergeCell ref="A33:B33"/>
    <mergeCell ref="C33:D33"/>
    <mergeCell ref="E33:F33"/>
    <mergeCell ref="G33:H33"/>
    <mergeCell ref="A34:B34"/>
    <mergeCell ref="G34:H34"/>
    <mergeCell ref="A30:B30"/>
    <mergeCell ref="G30:H30"/>
    <mergeCell ref="A31:B31"/>
    <mergeCell ref="G31:H31"/>
    <mergeCell ref="A32:B32"/>
    <mergeCell ref="G32:H32"/>
    <mergeCell ref="A27:B27"/>
    <mergeCell ref="G27:H27"/>
    <mergeCell ref="A28:B28"/>
    <mergeCell ref="G28:H28"/>
    <mergeCell ref="A29:B29"/>
    <mergeCell ref="G29:H29"/>
    <mergeCell ref="A24:B24"/>
    <mergeCell ref="G24:H24"/>
    <mergeCell ref="A25:B25"/>
    <mergeCell ref="G25:H25"/>
    <mergeCell ref="A26:B26"/>
    <mergeCell ref="G26:H26"/>
    <mergeCell ref="A21:B21"/>
    <mergeCell ref="G21:H21"/>
    <mergeCell ref="A22:B22"/>
    <mergeCell ref="G22:H22"/>
    <mergeCell ref="A23:B23"/>
    <mergeCell ref="G23:H23"/>
    <mergeCell ref="A18:B18"/>
    <mergeCell ref="G18:H18"/>
    <mergeCell ref="A19:B19"/>
    <mergeCell ref="G19:H19"/>
    <mergeCell ref="A20:B20"/>
    <mergeCell ref="G20:H20"/>
    <mergeCell ref="A17:B17"/>
    <mergeCell ref="C17:D17"/>
    <mergeCell ref="E17:F17"/>
    <mergeCell ref="G17:H17"/>
    <mergeCell ref="A11:E11"/>
    <mergeCell ref="F11:H11"/>
    <mergeCell ref="A12:E12"/>
    <mergeCell ref="F12:H12"/>
    <mergeCell ref="A8:E8"/>
    <mergeCell ref="F8:H8"/>
    <mergeCell ref="A9:E9"/>
    <mergeCell ref="F9:H9"/>
    <mergeCell ref="A10:E10"/>
    <mergeCell ref="F10:H10"/>
    <mergeCell ref="A5:E5"/>
    <mergeCell ref="F5:H5"/>
    <mergeCell ref="A6:E6"/>
    <mergeCell ref="F6:H6"/>
    <mergeCell ref="A7:E7"/>
    <mergeCell ref="F7:H7"/>
    <mergeCell ref="A1:H1"/>
    <mergeCell ref="A2:H2"/>
    <mergeCell ref="A3:E3"/>
    <mergeCell ref="F3:H3"/>
    <mergeCell ref="A4:E4"/>
    <mergeCell ref="F4:H4"/>
  </mergeCells>
  <pageMargins left="0.25" right="0.25" top="1.9" bottom="0" header="0.3" footer="0"/>
  <pageSetup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Layout" topLeftCell="A4" zoomScale="85" zoomScaleNormal="130" zoomScalePageLayoutView="85" workbookViewId="0">
      <selection activeCell="F3" sqref="F3:H3"/>
    </sheetView>
  </sheetViews>
  <sheetFormatPr defaultRowHeight="15" x14ac:dyDescent="0.25"/>
  <cols>
    <col min="1" max="1" width="22.85546875" customWidth="1"/>
    <col min="2" max="3" width="9.140625" customWidth="1"/>
    <col min="4" max="4" width="11.42578125" customWidth="1"/>
    <col min="5" max="5" width="11" style="14" bestFit="1" customWidth="1"/>
    <col min="6" max="6" width="10.5703125" customWidth="1"/>
    <col min="8" max="8" width="18.42578125" customWidth="1"/>
  </cols>
  <sheetData>
    <row r="1" spans="1:9" ht="31.5" x14ac:dyDescent="0.5">
      <c r="A1" s="37" t="s">
        <v>88</v>
      </c>
      <c r="B1" s="37"/>
      <c r="C1" s="37"/>
      <c r="D1" s="37"/>
      <c r="E1" s="37"/>
      <c r="F1" s="37"/>
      <c r="G1" s="37"/>
      <c r="H1" s="37"/>
    </row>
    <row r="2" spans="1:9" ht="19.5" thickBot="1" x14ac:dyDescent="0.35">
      <c r="A2" s="38" t="s">
        <v>0</v>
      </c>
      <c r="B2" s="38"/>
      <c r="C2" s="38"/>
      <c r="D2" s="38"/>
      <c r="E2" s="38"/>
      <c r="F2" s="38"/>
      <c r="G2" s="38"/>
      <c r="H2" s="38"/>
      <c r="I2" s="1"/>
    </row>
    <row r="3" spans="1:9" ht="14.1" customHeight="1" x14ac:dyDescent="0.25">
      <c r="A3" s="39" t="s">
        <v>1</v>
      </c>
      <c r="B3" s="39"/>
      <c r="C3" s="39"/>
      <c r="D3" s="39"/>
      <c r="E3" s="39"/>
      <c r="F3" s="40" t="s">
        <v>106</v>
      </c>
      <c r="G3" s="40"/>
      <c r="H3" s="40"/>
    </row>
    <row r="4" spans="1:9" ht="14.1" customHeight="1" x14ac:dyDescent="0.25">
      <c r="A4" s="41" t="s">
        <v>2</v>
      </c>
      <c r="B4" s="41"/>
      <c r="C4" s="41"/>
      <c r="D4" s="41"/>
      <c r="E4" s="41"/>
      <c r="F4" s="42" t="s">
        <v>92</v>
      </c>
      <c r="G4" s="42"/>
      <c r="H4" s="42"/>
    </row>
    <row r="5" spans="1:9" ht="14.1" customHeight="1" x14ac:dyDescent="0.25">
      <c r="A5" s="43" t="s">
        <v>3</v>
      </c>
      <c r="B5" s="43"/>
      <c r="C5" s="43"/>
      <c r="D5" s="43"/>
      <c r="E5" s="43"/>
      <c r="F5" s="44" t="s">
        <v>93</v>
      </c>
      <c r="G5" s="44"/>
      <c r="H5" s="44"/>
    </row>
    <row r="6" spans="1:9" ht="14.1" customHeight="1" x14ac:dyDescent="0.25">
      <c r="A6" s="41" t="s">
        <v>4</v>
      </c>
      <c r="B6" s="41"/>
      <c r="C6" s="41"/>
      <c r="D6" s="41"/>
      <c r="E6" s="41"/>
      <c r="F6" s="42" t="s">
        <v>5</v>
      </c>
      <c r="G6" s="42"/>
      <c r="H6" s="42"/>
    </row>
    <row r="7" spans="1:9" ht="14.1" customHeight="1" x14ac:dyDescent="0.25">
      <c r="A7" s="43" t="s">
        <v>91</v>
      </c>
      <c r="B7" s="43"/>
      <c r="C7" s="43"/>
      <c r="D7" s="43"/>
      <c r="E7" s="43"/>
      <c r="F7" s="44" t="s">
        <v>6</v>
      </c>
      <c r="G7" s="44"/>
      <c r="H7" s="44"/>
    </row>
    <row r="8" spans="1:9" ht="14.1" customHeight="1" x14ac:dyDescent="0.25">
      <c r="A8" s="41" t="s">
        <v>87</v>
      </c>
      <c r="B8" s="41"/>
      <c r="C8" s="41"/>
      <c r="D8" s="41"/>
      <c r="E8" s="41"/>
      <c r="F8" s="42" t="s">
        <v>96</v>
      </c>
      <c r="G8" s="42"/>
      <c r="H8" s="42"/>
    </row>
    <row r="9" spans="1:9" ht="14.1" customHeight="1" x14ac:dyDescent="0.25">
      <c r="A9" s="43" t="s">
        <v>7</v>
      </c>
      <c r="B9" s="43"/>
      <c r="C9" s="43"/>
      <c r="D9" s="43"/>
      <c r="E9" s="43"/>
      <c r="F9" s="44" t="s">
        <v>102</v>
      </c>
      <c r="G9" s="44"/>
      <c r="H9" s="44"/>
    </row>
    <row r="10" spans="1:9" ht="14.1" customHeight="1" x14ac:dyDescent="0.25">
      <c r="A10" s="41" t="s">
        <v>8</v>
      </c>
      <c r="B10" s="41"/>
      <c r="C10" s="41"/>
      <c r="D10" s="41"/>
      <c r="E10" s="41"/>
      <c r="F10" s="42" t="s">
        <v>95</v>
      </c>
      <c r="G10" s="42"/>
      <c r="H10" s="42"/>
    </row>
    <row r="11" spans="1:9" ht="14.1" customHeight="1" x14ac:dyDescent="0.25">
      <c r="A11" s="43" t="s">
        <v>9</v>
      </c>
      <c r="B11" s="43"/>
      <c r="C11" s="43"/>
      <c r="D11" s="43"/>
      <c r="E11" s="43"/>
      <c r="F11" s="44" t="s">
        <v>10</v>
      </c>
      <c r="G11" s="44"/>
      <c r="H11" s="44"/>
    </row>
    <row r="12" spans="1:9" ht="14.1" customHeight="1" x14ac:dyDescent="0.25">
      <c r="A12" s="41" t="s">
        <v>85</v>
      </c>
      <c r="B12" s="41"/>
      <c r="C12" s="41"/>
      <c r="D12" s="41"/>
      <c r="E12" s="41"/>
      <c r="F12" s="50" t="s">
        <v>97</v>
      </c>
      <c r="G12" s="50"/>
      <c r="H12" s="50"/>
    </row>
    <row r="13" spans="1:9" ht="14.1" customHeight="1" x14ac:dyDescent="0.25">
      <c r="A13" s="24" t="s">
        <v>86</v>
      </c>
      <c r="B13" s="19"/>
      <c r="C13" s="19"/>
      <c r="D13" s="19"/>
      <c r="E13" s="20"/>
      <c r="F13" s="23" t="s">
        <v>98</v>
      </c>
      <c r="G13" s="22"/>
      <c r="H13" s="22"/>
    </row>
    <row r="14" spans="1:9" ht="14.1" customHeight="1" x14ac:dyDescent="0.25">
      <c r="A14" s="17" t="s">
        <v>11</v>
      </c>
      <c r="B14" s="17"/>
      <c r="C14" s="17"/>
      <c r="D14" s="17"/>
      <c r="E14" s="17"/>
      <c r="F14" s="18" t="s">
        <v>103</v>
      </c>
      <c r="G14" s="18"/>
      <c r="H14" s="18"/>
    </row>
    <row r="15" spans="1:9" ht="14.1" customHeight="1" x14ac:dyDescent="0.25">
      <c r="A15" s="16" t="s">
        <v>12</v>
      </c>
      <c r="B15" s="16"/>
      <c r="C15" s="16"/>
      <c r="D15" s="16"/>
      <c r="E15" s="16"/>
      <c r="F15" s="21" t="s">
        <v>13</v>
      </c>
      <c r="G15" s="21"/>
      <c r="H15" s="21"/>
    </row>
    <row r="17" spans="1:8" ht="19.5" thickBot="1" x14ac:dyDescent="0.35">
      <c r="A17" s="38" t="s">
        <v>14</v>
      </c>
      <c r="B17" s="38"/>
      <c r="C17" s="45" t="s">
        <v>15</v>
      </c>
      <c r="D17" s="46"/>
      <c r="E17" s="47" t="s">
        <v>16</v>
      </c>
      <c r="F17" s="48"/>
      <c r="G17" s="45" t="s">
        <v>17</v>
      </c>
      <c r="H17" s="49"/>
    </row>
    <row r="18" spans="1:8" ht="14.1" customHeight="1" x14ac:dyDescent="0.25">
      <c r="A18" s="51" t="s">
        <v>18</v>
      </c>
      <c r="B18" s="51"/>
      <c r="C18" s="2" t="s">
        <v>19</v>
      </c>
      <c r="D18" s="2" t="s">
        <v>20</v>
      </c>
      <c r="E18" s="3" t="s">
        <v>19</v>
      </c>
      <c r="F18" s="2" t="s">
        <v>20</v>
      </c>
      <c r="G18" s="52" t="s">
        <v>21</v>
      </c>
      <c r="H18" s="53"/>
    </row>
    <row r="19" spans="1:8" ht="14.1" customHeight="1" x14ac:dyDescent="0.25">
      <c r="A19" s="54" t="s">
        <v>22</v>
      </c>
      <c r="B19" s="54"/>
      <c r="C19" s="4">
        <v>2</v>
      </c>
      <c r="D19" s="5" t="s">
        <v>23</v>
      </c>
      <c r="E19" s="6">
        <v>51</v>
      </c>
      <c r="F19" s="5" t="s">
        <v>24</v>
      </c>
      <c r="G19" s="55" t="s">
        <v>25</v>
      </c>
      <c r="H19" s="56"/>
    </row>
    <row r="20" spans="1:8" ht="14.1" customHeight="1" x14ac:dyDescent="0.25">
      <c r="A20" s="57" t="s">
        <v>26</v>
      </c>
      <c r="B20" s="57"/>
      <c r="C20" s="7">
        <v>60</v>
      </c>
      <c r="D20" s="7" t="s">
        <v>27</v>
      </c>
      <c r="E20" s="8">
        <f>33.9057475*C20</f>
        <v>2034.3448499999997</v>
      </c>
      <c r="F20" s="7" t="s">
        <v>28</v>
      </c>
      <c r="G20" s="58" t="s">
        <v>29</v>
      </c>
      <c r="H20" s="59"/>
    </row>
    <row r="21" spans="1:8" ht="14.1" customHeight="1" x14ac:dyDescent="0.25">
      <c r="A21" s="54" t="s">
        <v>30</v>
      </c>
      <c r="B21" s="54"/>
      <c r="C21" s="5">
        <f>C22+C23+C20</f>
        <v>86.5</v>
      </c>
      <c r="D21" s="5" t="s">
        <v>27</v>
      </c>
      <c r="E21" s="6">
        <f>C21*33.9057475</f>
        <v>2932.8471587499998</v>
      </c>
      <c r="F21" s="5" t="s">
        <v>28</v>
      </c>
      <c r="G21" s="55" t="s">
        <v>29</v>
      </c>
      <c r="H21" s="56"/>
    </row>
    <row r="22" spans="1:8" ht="14.1" customHeight="1" x14ac:dyDescent="0.25">
      <c r="A22" s="57" t="s">
        <v>31</v>
      </c>
      <c r="B22" s="57"/>
      <c r="C22" s="7">
        <v>6.5</v>
      </c>
      <c r="D22" s="7" t="s">
        <v>27</v>
      </c>
      <c r="E22" s="8">
        <f>C22*33.9057475</f>
        <v>220.38735874999998</v>
      </c>
      <c r="F22" s="7" t="s">
        <v>28</v>
      </c>
      <c r="G22" s="58" t="s">
        <v>29</v>
      </c>
      <c r="H22" s="59"/>
    </row>
    <row r="23" spans="1:8" ht="14.1" customHeight="1" x14ac:dyDescent="0.25">
      <c r="A23" s="54" t="s">
        <v>32</v>
      </c>
      <c r="B23" s="54"/>
      <c r="C23" s="5">
        <v>20</v>
      </c>
      <c r="D23" s="5" t="s">
        <v>27</v>
      </c>
      <c r="E23" s="6">
        <f>C23*33.9057475</f>
        <v>678.11494999999991</v>
      </c>
      <c r="F23" s="5" t="s">
        <v>28</v>
      </c>
      <c r="G23" s="55" t="s">
        <v>29</v>
      </c>
      <c r="H23" s="56"/>
    </row>
    <row r="24" spans="1:8" ht="14.1" customHeight="1" x14ac:dyDescent="0.25">
      <c r="A24" s="57" t="s">
        <v>33</v>
      </c>
      <c r="B24" s="57"/>
      <c r="C24" s="30" t="s">
        <v>99</v>
      </c>
      <c r="D24" s="7" t="s">
        <v>34</v>
      </c>
      <c r="E24" s="9" t="s">
        <v>35</v>
      </c>
      <c r="F24" s="7" t="s">
        <v>36</v>
      </c>
      <c r="G24" s="58" t="s">
        <v>37</v>
      </c>
      <c r="H24" s="59"/>
    </row>
    <row r="25" spans="1:8" ht="14.1" customHeight="1" x14ac:dyDescent="0.25">
      <c r="A25" s="54" t="s">
        <v>38</v>
      </c>
      <c r="B25" s="54"/>
      <c r="C25" s="5" t="s">
        <v>39</v>
      </c>
      <c r="D25" s="5" t="s">
        <v>34</v>
      </c>
      <c r="E25" s="10" t="s">
        <v>40</v>
      </c>
      <c r="F25" s="5" t="s">
        <v>36</v>
      </c>
      <c r="G25" s="55" t="s">
        <v>53</v>
      </c>
      <c r="H25" s="60"/>
    </row>
    <row r="26" spans="1:8" ht="14.1" customHeight="1" x14ac:dyDescent="0.25">
      <c r="A26" s="57" t="s">
        <v>42</v>
      </c>
      <c r="B26" s="57"/>
      <c r="C26" s="7" t="s">
        <v>43</v>
      </c>
      <c r="D26" s="7" t="s">
        <v>44</v>
      </c>
      <c r="E26" s="9" t="s">
        <v>43</v>
      </c>
      <c r="F26" s="7" t="s">
        <v>44</v>
      </c>
      <c r="G26" s="58" t="s">
        <v>45</v>
      </c>
      <c r="H26" s="61"/>
    </row>
    <row r="27" spans="1:8" ht="14.1" customHeight="1" x14ac:dyDescent="0.25">
      <c r="A27" s="54" t="s">
        <v>46</v>
      </c>
      <c r="B27" s="54"/>
      <c r="C27" s="6">
        <v>16000</v>
      </c>
      <c r="D27" s="5" t="s">
        <v>47</v>
      </c>
      <c r="E27" s="6">
        <f>C27*1.1</f>
        <v>17600</v>
      </c>
      <c r="F27" s="5" t="s">
        <v>48</v>
      </c>
      <c r="G27" s="55" t="s">
        <v>49</v>
      </c>
      <c r="H27" s="60"/>
    </row>
    <row r="28" spans="1:8" ht="14.1" customHeight="1" x14ac:dyDescent="0.25">
      <c r="A28" s="57" t="s">
        <v>50</v>
      </c>
      <c r="B28" s="57"/>
      <c r="C28" s="7" t="s">
        <v>51</v>
      </c>
      <c r="D28" s="7" t="s">
        <v>52</v>
      </c>
      <c r="E28" s="9" t="s">
        <v>51</v>
      </c>
      <c r="F28" s="7" t="s">
        <v>52</v>
      </c>
      <c r="G28" s="62" t="s">
        <v>41</v>
      </c>
      <c r="H28" s="63"/>
    </row>
    <row r="29" spans="1:8" ht="14.1" customHeight="1" x14ac:dyDescent="0.25">
      <c r="A29" s="54" t="s">
        <v>54</v>
      </c>
      <c r="B29" s="54"/>
      <c r="C29" s="5" t="s">
        <v>55</v>
      </c>
      <c r="D29" s="5" t="s">
        <v>34</v>
      </c>
      <c r="E29" s="11" t="s">
        <v>56</v>
      </c>
      <c r="F29" s="5" t="s">
        <v>36</v>
      </c>
      <c r="G29" s="55" t="s">
        <v>41</v>
      </c>
      <c r="H29" s="60"/>
    </row>
    <row r="30" spans="1:8" ht="14.1" customHeight="1" x14ac:dyDescent="0.25">
      <c r="A30" s="57" t="s">
        <v>57</v>
      </c>
      <c r="B30" s="57"/>
      <c r="C30" s="7">
        <v>248</v>
      </c>
      <c r="D30" s="7" t="s">
        <v>58</v>
      </c>
      <c r="E30" s="8">
        <v>120</v>
      </c>
      <c r="F30" s="7" t="s">
        <v>59</v>
      </c>
      <c r="G30" s="58" t="s">
        <v>60</v>
      </c>
      <c r="H30" s="59"/>
    </row>
    <row r="31" spans="1:8" ht="14.1" customHeight="1" x14ac:dyDescent="0.25">
      <c r="A31" s="54" t="s">
        <v>61</v>
      </c>
      <c r="B31" s="54"/>
      <c r="C31" s="4">
        <f>7.6/3</f>
        <v>2.5333333333333332</v>
      </c>
      <c r="D31" s="5" t="s">
        <v>23</v>
      </c>
      <c r="E31" s="11">
        <f>C31/2.54</f>
        <v>0.99737532808398943</v>
      </c>
      <c r="F31" s="5" t="s">
        <v>62</v>
      </c>
      <c r="G31" s="55" t="s">
        <v>63</v>
      </c>
      <c r="H31" s="56"/>
    </row>
    <row r="32" spans="1:8" ht="14.1" customHeight="1" x14ac:dyDescent="0.25">
      <c r="A32" s="57" t="s">
        <v>64</v>
      </c>
      <c r="B32" s="57"/>
      <c r="C32" s="12" t="s">
        <v>65</v>
      </c>
      <c r="D32" s="7" t="s">
        <v>23</v>
      </c>
      <c r="E32" s="9">
        <v>0.95</v>
      </c>
      <c r="F32" s="7" t="s">
        <v>62</v>
      </c>
      <c r="G32" s="58" t="s">
        <v>63</v>
      </c>
      <c r="H32" s="59"/>
    </row>
    <row r="33" spans="1:8" ht="14.1" customHeight="1" x14ac:dyDescent="0.25">
      <c r="A33" s="54" t="s">
        <v>66</v>
      </c>
      <c r="B33" s="54"/>
      <c r="C33" s="55" t="s">
        <v>67</v>
      </c>
      <c r="D33" s="55"/>
      <c r="E33" s="55" t="s">
        <v>67</v>
      </c>
      <c r="F33" s="61"/>
      <c r="G33" s="55" t="s">
        <v>68</v>
      </c>
      <c r="H33" s="56"/>
    </row>
    <row r="34" spans="1:8" ht="14.1" customHeight="1" x14ac:dyDescent="0.25">
      <c r="A34" s="57" t="s">
        <v>69</v>
      </c>
      <c r="B34" s="57"/>
      <c r="C34" s="7" t="s">
        <v>70</v>
      </c>
      <c r="D34" s="7" t="s">
        <v>71</v>
      </c>
      <c r="E34" s="13" t="s">
        <v>72</v>
      </c>
      <c r="F34" s="7" t="s">
        <v>73</v>
      </c>
      <c r="G34" s="58" t="s">
        <v>74</v>
      </c>
      <c r="H34" s="59"/>
    </row>
    <row r="35" spans="1:8" ht="14.1" customHeight="1" x14ac:dyDescent="0.25">
      <c r="A35" s="54" t="s">
        <v>75</v>
      </c>
      <c r="B35" s="54"/>
      <c r="C35" s="36" t="s">
        <v>105</v>
      </c>
      <c r="D35" s="5" t="s">
        <v>76</v>
      </c>
      <c r="E35" s="29" t="s">
        <v>104</v>
      </c>
      <c r="F35" s="5" t="s">
        <v>77</v>
      </c>
      <c r="G35" s="55" t="s">
        <v>78</v>
      </c>
      <c r="H35" s="56"/>
    </row>
    <row r="36" spans="1:8" ht="14.1" customHeight="1" x14ac:dyDescent="0.25">
      <c r="A36" s="57" t="s">
        <v>79</v>
      </c>
      <c r="B36" s="57"/>
      <c r="C36" s="7">
        <v>15</v>
      </c>
      <c r="D36" s="7" t="s">
        <v>80</v>
      </c>
      <c r="E36" s="13">
        <v>4.5999999999999996</v>
      </c>
      <c r="F36" s="7" t="s">
        <v>81</v>
      </c>
      <c r="G36" s="58" t="s">
        <v>82</v>
      </c>
      <c r="H36" s="59"/>
    </row>
    <row r="37" spans="1:8" s="25" customFormat="1" ht="9.1999999999999993" customHeight="1" x14ac:dyDescent="0.25">
      <c r="A37" s="64" t="s">
        <v>83</v>
      </c>
      <c r="B37" s="64"/>
      <c r="C37" s="64"/>
      <c r="D37" s="64"/>
      <c r="E37" s="64"/>
      <c r="F37" s="64"/>
      <c r="G37" s="64"/>
      <c r="H37" s="64"/>
    </row>
    <row r="38" spans="1:8" s="25" customFormat="1" ht="9.1999999999999993" customHeight="1" x14ac:dyDescent="0.25">
      <c r="A38" s="26" t="s">
        <v>89</v>
      </c>
      <c r="E38" s="27"/>
    </row>
    <row r="39" spans="1:8" s="25" customFormat="1" ht="9.1999999999999993" customHeight="1" x14ac:dyDescent="0.25">
      <c r="A39" s="26" t="s">
        <v>90</v>
      </c>
      <c r="E39" s="27"/>
      <c r="H39" s="25" t="s">
        <v>94</v>
      </c>
    </row>
    <row r="40" spans="1:8" x14ac:dyDescent="0.25">
      <c r="H40" s="15"/>
    </row>
  </sheetData>
  <mergeCells count="67">
    <mergeCell ref="A35:B35"/>
    <mergeCell ref="G35:H35"/>
    <mergeCell ref="A36:B36"/>
    <mergeCell ref="G36:H36"/>
    <mergeCell ref="A37:H37"/>
    <mergeCell ref="A33:B33"/>
    <mergeCell ref="C33:D33"/>
    <mergeCell ref="E33:F33"/>
    <mergeCell ref="G33:H33"/>
    <mergeCell ref="A34:B34"/>
    <mergeCell ref="G34:H34"/>
    <mergeCell ref="A30:B30"/>
    <mergeCell ref="G30:H30"/>
    <mergeCell ref="A31:B31"/>
    <mergeCell ref="G31:H31"/>
    <mergeCell ref="A32:B32"/>
    <mergeCell ref="G32:H32"/>
    <mergeCell ref="A27:B27"/>
    <mergeCell ref="G27:H27"/>
    <mergeCell ref="A28:B28"/>
    <mergeCell ref="G28:H28"/>
    <mergeCell ref="A29:B29"/>
    <mergeCell ref="G29:H29"/>
    <mergeCell ref="A24:B24"/>
    <mergeCell ref="G24:H24"/>
    <mergeCell ref="A25:B25"/>
    <mergeCell ref="G25:H25"/>
    <mergeCell ref="A26:B26"/>
    <mergeCell ref="G26:H26"/>
    <mergeCell ref="A21:B21"/>
    <mergeCell ref="G21:H21"/>
    <mergeCell ref="A22:B22"/>
    <mergeCell ref="G22:H22"/>
    <mergeCell ref="A23:B23"/>
    <mergeCell ref="G23:H23"/>
    <mergeCell ref="A18:B18"/>
    <mergeCell ref="G18:H18"/>
    <mergeCell ref="A19:B19"/>
    <mergeCell ref="G19:H19"/>
    <mergeCell ref="A20:B20"/>
    <mergeCell ref="G20:H20"/>
    <mergeCell ref="A11:E11"/>
    <mergeCell ref="F11:H11"/>
    <mergeCell ref="A12:E12"/>
    <mergeCell ref="F12:H12"/>
    <mergeCell ref="A17:B17"/>
    <mergeCell ref="C17:D17"/>
    <mergeCell ref="E17:F17"/>
    <mergeCell ref="G17:H17"/>
    <mergeCell ref="A8:E8"/>
    <mergeCell ref="F8:H8"/>
    <mergeCell ref="A9:E9"/>
    <mergeCell ref="F9:H9"/>
    <mergeCell ref="A10:E10"/>
    <mergeCell ref="F10:H10"/>
    <mergeCell ref="A5:E5"/>
    <mergeCell ref="F5:H5"/>
    <mergeCell ref="A6:E6"/>
    <mergeCell ref="F6:H6"/>
    <mergeCell ref="A7:E7"/>
    <mergeCell ref="F7:H7"/>
    <mergeCell ref="A1:H1"/>
    <mergeCell ref="A2:H2"/>
    <mergeCell ref="A3:E3"/>
    <mergeCell ref="F3:H3"/>
    <mergeCell ref="A4:E4"/>
    <mergeCell ref="F4:H4"/>
  </mergeCells>
  <pageMargins left="0.25" right="0.25" top="1.9" bottom="0" header="0.3" footer="0"/>
  <pageSetup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Layout" zoomScale="85" zoomScaleNormal="130" zoomScalePageLayoutView="85" workbookViewId="0">
      <selection activeCell="D32" sqref="D32"/>
    </sheetView>
  </sheetViews>
  <sheetFormatPr defaultRowHeight="15" x14ac:dyDescent="0.25"/>
  <cols>
    <col min="1" max="1" width="22.85546875" customWidth="1"/>
    <col min="2" max="3" width="9.140625" customWidth="1"/>
    <col min="4" max="4" width="11.42578125" customWidth="1"/>
    <col min="5" max="5" width="11" style="14" bestFit="1" customWidth="1"/>
    <col min="6" max="6" width="10.5703125" customWidth="1"/>
    <col min="8" max="8" width="18.42578125" customWidth="1"/>
  </cols>
  <sheetData>
    <row r="1" spans="1:9" ht="31.5" x14ac:dyDescent="0.5">
      <c r="A1" s="37" t="s">
        <v>101</v>
      </c>
      <c r="B1" s="37"/>
      <c r="C1" s="37"/>
      <c r="D1" s="37"/>
      <c r="E1" s="37"/>
      <c r="F1" s="37"/>
      <c r="G1" s="37"/>
      <c r="H1" s="37"/>
    </row>
    <row r="2" spans="1:9" ht="19.5" thickBot="1" x14ac:dyDescent="0.35">
      <c r="A2" s="38" t="s">
        <v>0</v>
      </c>
      <c r="B2" s="38"/>
      <c r="C2" s="38"/>
      <c r="D2" s="38"/>
      <c r="E2" s="38"/>
      <c r="F2" s="38"/>
      <c r="G2" s="38"/>
      <c r="H2" s="38"/>
      <c r="I2" s="1"/>
    </row>
    <row r="3" spans="1:9" ht="14.1" customHeight="1" x14ac:dyDescent="0.25">
      <c r="A3" s="39" t="s">
        <v>1</v>
      </c>
      <c r="B3" s="39"/>
      <c r="C3" s="39"/>
      <c r="D3" s="39"/>
      <c r="E3" s="39"/>
      <c r="F3" s="40" t="s">
        <v>106</v>
      </c>
      <c r="G3" s="40"/>
      <c r="H3" s="40"/>
    </row>
    <row r="4" spans="1:9" ht="14.1" customHeight="1" x14ac:dyDescent="0.25">
      <c r="A4" s="41" t="s">
        <v>2</v>
      </c>
      <c r="B4" s="41"/>
      <c r="C4" s="41"/>
      <c r="D4" s="41"/>
      <c r="E4" s="41"/>
      <c r="F4" s="42" t="s">
        <v>92</v>
      </c>
      <c r="G4" s="42"/>
      <c r="H4" s="42"/>
    </row>
    <row r="5" spans="1:9" ht="14.1" customHeight="1" x14ac:dyDescent="0.25">
      <c r="A5" s="43" t="s">
        <v>3</v>
      </c>
      <c r="B5" s="43"/>
      <c r="C5" s="43"/>
      <c r="D5" s="43"/>
      <c r="E5" s="43"/>
      <c r="F5" s="44" t="s">
        <v>93</v>
      </c>
      <c r="G5" s="44"/>
      <c r="H5" s="44"/>
    </row>
    <row r="6" spans="1:9" ht="14.1" customHeight="1" x14ac:dyDescent="0.25">
      <c r="A6" s="41" t="s">
        <v>4</v>
      </c>
      <c r="B6" s="41"/>
      <c r="C6" s="41"/>
      <c r="D6" s="41"/>
      <c r="E6" s="41"/>
      <c r="F6" s="42" t="s">
        <v>5</v>
      </c>
      <c r="G6" s="42"/>
      <c r="H6" s="42"/>
    </row>
    <row r="7" spans="1:9" ht="14.1" customHeight="1" x14ac:dyDescent="0.25">
      <c r="A7" s="43" t="s">
        <v>91</v>
      </c>
      <c r="B7" s="43"/>
      <c r="C7" s="43"/>
      <c r="D7" s="43"/>
      <c r="E7" s="43"/>
      <c r="F7" s="44" t="s">
        <v>6</v>
      </c>
      <c r="G7" s="44"/>
      <c r="H7" s="44"/>
    </row>
    <row r="8" spans="1:9" ht="14.1" customHeight="1" x14ac:dyDescent="0.25">
      <c r="A8" s="41" t="s">
        <v>87</v>
      </c>
      <c r="B8" s="41"/>
      <c r="C8" s="41"/>
      <c r="D8" s="41"/>
      <c r="E8" s="41"/>
      <c r="F8" s="42" t="s">
        <v>96</v>
      </c>
      <c r="G8" s="42"/>
      <c r="H8" s="42"/>
    </row>
    <row r="9" spans="1:9" ht="14.1" customHeight="1" x14ac:dyDescent="0.25">
      <c r="A9" s="43" t="s">
        <v>7</v>
      </c>
      <c r="B9" s="43"/>
      <c r="C9" s="43"/>
      <c r="D9" s="43"/>
      <c r="E9" s="43"/>
      <c r="F9" s="44" t="s">
        <v>102</v>
      </c>
      <c r="G9" s="44"/>
      <c r="H9" s="44"/>
    </row>
    <row r="10" spans="1:9" ht="14.1" customHeight="1" x14ac:dyDescent="0.25">
      <c r="A10" s="41" t="s">
        <v>8</v>
      </c>
      <c r="B10" s="41"/>
      <c r="C10" s="41"/>
      <c r="D10" s="41"/>
      <c r="E10" s="41"/>
      <c r="F10" s="42" t="s">
        <v>95</v>
      </c>
      <c r="G10" s="42"/>
      <c r="H10" s="42"/>
    </row>
    <row r="11" spans="1:9" ht="14.1" customHeight="1" x14ac:dyDescent="0.25">
      <c r="A11" s="43" t="s">
        <v>9</v>
      </c>
      <c r="B11" s="43"/>
      <c r="C11" s="43"/>
      <c r="D11" s="43"/>
      <c r="E11" s="43"/>
      <c r="F11" s="44" t="s">
        <v>10</v>
      </c>
      <c r="G11" s="44"/>
      <c r="H11" s="44"/>
    </row>
    <row r="12" spans="1:9" ht="14.1" customHeight="1" x14ac:dyDescent="0.25">
      <c r="A12" s="41" t="s">
        <v>85</v>
      </c>
      <c r="B12" s="41"/>
      <c r="C12" s="41"/>
      <c r="D12" s="41"/>
      <c r="E12" s="41"/>
      <c r="F12" s="50" t="s">
        <v>97</v>
      </c>
      <c r="G12" s="50"/>
      <c r="H12" s="50"/>
    </row>
    <row r="13" spans="1:9" ht="14.1" customHeight="1" x14ac:dyDescent="0.25">
      <c r="A13" s="31" t="s">
        <v>86</v>
      </c>
      <c r="B13" s="19"/>
      <c r="C13" s="19"/>
      <c r="D13" s="19"/>
      <c r="E13" s="20"/>
      <c r="F13" s="23" t="s">
        <v>100</v>
      </c>
      <c r="G13" s="22"/>
      <c r="H13" s="22"/>
    </row>
    <row r="14" spans="1:9" ht="14.1" customHeight="1" x14ac:dyDescent="0.25">
      <c r="A14" s="17" t="s">
        <v>11</v>
      </c>
      <c r="B14" s="17"/>
      <c r="C14" s="17"/>
      <c r="D14" s="17"/>
      <c r="E14" s="17"/>
      <c r="F14" s="18" t="s">
        <v>103</v>
      </c>
      <c r="G14" s="18"/>
      <c r="H14" s="18"/>
    </row>
    <row r="15" spans="1:9" ht="14.1" customHeight="1" x14ac:dyDescent="0.25">
      <c r="A15" s="35" t="s">
        <v>12</v>
      </c>
      <c r="B15" s="35"/>
      <c r="C15" s="35"/>
      <c r="D15" s="35"/>
      <c r="E15" s="35"/>
      <c r="F15" s="21" t="s">
        <v>13</v>
      </c>
      <c r="G15" s="21"/>
      <c r="H15" s="21"/>
    </row>
    <row r="17" spans="1:8" ht="19.5" thickBot="1" x14ac:dyDescent="0.35">
      <c r="A17" s="38" t="s">
        <v>14</v>
      </c>
      <c r="B17" s="38"/>
      <c r="C17" s="45" t="s">
        <v>15</v>
      </c>
      <c r="D17" s="46"/>
      <c r="E17" s="47" t="s">
        <v>16</v>
      </c>
      <c r="F17" s="48"/>
      <c r="G17" s="45" t="s">
        <v>17</v>
      </c>
      <c r="H17" s="49"/>
    </row>
    <row r="18" spans="1:8" ht="14.1" customHeight="1" x14ac:dyDescent="0.25">
      <c r="A18" s="51" t="s">
        <v>18</v>
      </c>
      <c r="B18" s="51"/>
      <c r="C18" s="34" t="s">
        <v>19</v>
      </c>
      <c r="D18" s="34" t="s">
        <v>20</v>
      </c>
      <c r="E18" s="3" t="s">
        <v>19</v>
      </c>
      <c r="F18" s="34" t="s">
        <v>20</v>
      </c>
      <c r="G18" s="52" t="s">
        <v>21</v>
      </c>
      <c r="H18" s="53"/>
    </row>
    <row r="19" spans="1:8" ht="14.1" customHeight="1" x14ac:dyDescent="0.25">
      <c r="A19" s="54" t="s">
        <v>22</v>
      </c>
      <c r="B19" s="54"/>
      <c r="C19" s="4">
        <v>2</v>
      </c>
      <c r="D19" s="32" t="s">
        <v>23</v>
      </c>
      <c r="E19" s="6">
        <v>51</v>
      </c>
      <c r="F19" s="32" t="s">
        <v>24</v>
      </c>
      <c r="G19" s="55" t="s">
        <v>25</v>
      </c>
      <c r="H19" s="56"/>
    </row>
    <row r="20" spans="1:8" ht="14.1" customHeight="1" x14ac:dyDescent="0.25">
      <c r="A20" s="57" t="s">
        <v>26</v>
      </c>
      <c r="B20" s="57"/>
      <c r="C20" s="33">
        <v>60</v>
      </c>
      <c r="D20" s="33" t="s">
        <v>27</v>
      </c>
      <c r="E20" s="8">
        <f>33.9057475*C20</f>
        <v>2034.3448499999997</v>
      </c>
      <c r="F20" s="33" t="s">
        <v>28</v>
      </c>
      <c r="G20" s="58" t="s">
        <v>29</v>
      </c>
      <c r="H20" s="59"/>
    </row>
    <row r="21" spans="1:8" ht="14.1" customHeight="1" x14ac:dyDescent="0.25">
      <c r="A21" s="54" t="s">
        <v>30</v>
      </c>
      <c r="B21" s="54"/>
      <c r="C21" s="32">
        <f>C22+C23+C20</f>
        <v>86.5</v>
      </c>
      <c r="D21" s="32" t="s">
        <v>27</v>
      </c>
      <c r="E21" s="6">
        <f>C21*33.9057475</f>
        <v>2932.8471587499998</v>
      </c>
      <c r="F21" s="32" t="s">
        <v>28</v>
      </c>
      <c r="G21" s="55" t="s">
        <v>29</v>
      </c>
      <c r="H21" s="56"/>
    </row>
    <row r="22" spans="1:8" ht="14.1" customHeight="1" x14ac:dyDescent="0.25">
      <c r="A22" s="57" t="s">
        <v>31</v>
      </c>
      <c r="B22" s="57"/>
      <c r="C22" s="33">
        <v>6.5</v>
      </c>
      <c r="D22" s="33" t="s">
        <v>27</v>
      </c>
      <c r="E22" s="8">
        <f>C22*33.9057475</f>
        <v>220.38735874999998</v>
      </c>
      <c r="F22" s="33" t="s">
        <v>28</v>
      </c>
      <c r="G22" s="58" t="s">
        <v>29</v>
      </c>
      <c r="H22" s="59"/>
    </row>
    <row r="23" spans="1:8" ht="14.1" customHeight="1" x14ac:dyDescent="0.25">
      <c r="A23" s="54" t="s">
        <v>32</v>
      </c>
      <c r="B23" s="54"/>
      <c r="C23" s="32">
        <v>20</v>
      </c>
      <c r="D23" s="32" t="s">
        <v>27</v>
      </c>
      <c r="E23" s="6">
        <f>C23*33.9057475</f>
        <v>678.11494999999991</v>
      </c>
      <c r="F23" s="32" t="s">
        <v>28</v>
      </c>
      <c r="G23" s="55" t="s">
        <v>29</v>
      </c>
      <c r="H23" s="56"/>
    </row>
    <row r="24" spans="1:8" ht="14.1" customHeight="1" x14ac:dyDescent="0.25">
      <c r="A24" s="57" t="s">
        <v>33</v>
      </c>
      <c r="B24" s="57"/>
      <c r="C24" s="33" t="s">
        <v>99</v>
      </c>
      <c r="D24" s="33" t="s">
        <v>34</v>
      </c>
      <c r="E24" s="9" t="s">
        <v>35</v>
      </c>
      <c r="F24" s="33" t="s">
        <v>36</v>
      </c>
      <c r="G24" s="58" t="s">
        <v>37</v>
      </c>
      <c r="H24" s="59"/>
    </row>
    <row r="25" spans="1:8" ht="14.1" customHeight="1" x14ac:dyDescent="0.25">
      <c r="A25" s="54" t="s">
        <v>38</v>
      </c>
      <c r="B25" s="54"/>
      <c r="C25" s="32" t="s">
        <v>39</v>
      </c>
      <c r="D25" s="32" t="s">
        <v>34</v>
      </c>
      <c r="E25" s="10" t="s">
        <v>40</v>
      </c>
      <c r="F25" s="32" t="s">
        <v>36</v>
      </c>
      <c r="G25" s="55" t="s">
        <v>53</v>
      </c>
      <c r="H25" s="60"/>
    </row>
    <row r="26" spans="1:8" ht="14.1" customHeight="1" x14ac:dyDescent="0.25">
      <c r="A26" s="57" t="s">
        <v>42</v>
      </c>
      <c r="B26" s="57"/>
      <c r="C26" s="33" t="s">
        <v>43</v>
      </c>
      <c r="D26" s="33" t="s">
        <v>44</v>
      </c>
      <c r="E26" s="9" t="s">
        <v>43</v>
      </c>
      <c r="F26" s="33" t="s">
        <v>44</v>
      </c>
      <c r="G26" s="58" t="s">
        <v>45</v>
      </c>
      <c r="H26" s="61"/>
    </row>
    <row r="27" spans="1:8" ht="14.1" customHeight="1" x14ac:dyDescent="0.25">
      <c r="A27" s="54" t="s">
        <v>46</v>
      </c>
      <c r="B27" s="54"/>
      <c r="C27" s="6">
        <v>16000</v>
      </c>
      <c r="D27" s="32" t="s">
        <v>47</v>
      </c>
      <c r="E27" s="6">
        <f>C27*1.1</f>
        <v>17600</v>
      </c>
      <c r="F27" s="32" t="s">
        <v>48</v>
      </c>
      <c r="G27" s="55" t="s">
        <v>49</v>
      </c>
      <c r="H27" s="60"/>
    </row>
    <row r="28" spans="1:8" ht="14.1" customHeight="1" x14ac:dyDescent="0.25">
      <c r="A28" s="57" t="s">
        <v>50</v>
      </c>
      <c r="B28" s="57"/>
      <c r="C28" s="33" t="s">
        <v>51</v>
      </c>
      <c r="D28" s="33" t="s">
        <v>52</v>
      </c>
      <c r="E28" s="9" t="s">
        <v>51</v>
      </c>
      <c r="F28" s="33" t="s">
        <v>52</v>
      </c>
      <c r="G28" s="62" t="s">
        <v>41</v>
      </c>
      <c r="H28" s="63"/>
    </row>
    <row r="29" spans="1:8" ht="14.1" customHeight="1" x14ac:dyDescent="0.25">
      <c r="A29" s="54" t="s">
        <v>54</v>
      </c>
      <c r="B29" s="54"/>
      <c r="C29" s="32" t="s">
        <v>55</v>
      </c>
      <c r="D29" s="32" t="s">
        <v>34</v>
      </c>
      <c r="E29" s="11" t="s">
        <v>56</v>
      </c>
      <c r="F29" s="32" t="s">
        <v>36</v>
      </c>
      <c r="G29" s="55" t="s">
        <v>41</v>
      </c>
      <c r="H29" s="60"/>
    </row>
    <row r="30" spans="1:8" ht="14.1" customHeight="1" x14ac:dyDescent="0.25">
      <c r="A30" s="57" t="s">
        <v>57</v>
      </c>
      <c r="B30" s="57"/>
      <c r="C30" s="33">
        <v>248</v>
      </c>
      <c r="D30" s="33" t="s">
        <v>58</v>
      </c>
      <c r="E30" s="8">
        <v>120</v>
      </c>
      <c r="F30" s="33" t="s">
        <v>59</v>
      </c>
      <c r="G30" s="58" t="s">
        <v>60</v>
      </c>
      <c r="H30" s="59"/>
    </row>
    <row r="31" spans="1:8" ht="14.1" customHeight="1" x14ac:dyDescent="0.25">
      <c r="A31" s="54" t="s">
        <v>61</v>
      </c>
      <c r="B31" s="54"/>
      <c r="C31" s="4">
        <f>7.6/3</f>
        <v>2.5333333333333332</v>
      </c>
      <c r="D31" s="32" t="s">
        <v>23</v>
      </c>
      <c r="E31" s="11">
        <f>C31/2.54</f>
        <v>0.99737532808398943</v>
      </c>
      <c r="F31" s="32" t="s">
        <v>62</v>
      </c>
      <c r="G31" s="55" t="s">
        <v>63</v>
      </c>
      <c r="H31" s="56"/>
    </row>
    <row r="32" spans="1:8" ht="14.1" customHeight="1" x14ac:dyDescent="0.25">
      <c r="A32" s="57" t="s">
        <v>64</v>
      </c>
      <c r="B32" s="57"/>
      <c r="C32" s="12" t="s">
        <v>65</v>
      </c>
      <c r="D32" s="33" t="s">
        <v>23</v>
      </c>
      <c r="E32" s="9">
        <v>0.95</v>
      </c>
      <c r="F32" s="33" t="s">
        <v>62</v>
      </c>
      <c r="G32" s="58" t="s">
        <v>63</v>
      </c>
      <c r="H32" s="59"/>
    </row>
    <row r="33" spans="1:8" ht="14.1" customHeight="1" x14ac:dyDescent="0.25">
      <c r="A33" s="54" t="s">
        <v>66</v>
      </c>
      <c r="B33" s="54"/>
      <c r="C33" s="55" t="s">
        <v>67</v>
      </c>
      <c r="D33" s="55"/>
      <c r="E33" s="55" t="s">
        <v>67</v>
      </c>
      <c r="F33" s="61"/>
      <c r="G33" s="55" t="s">
        <v>68</v>
      </c>
      <c r="H33" s="56"/>
    </row>
    <row r="34" spans="1:8" ht="14.1" customHeight="1" x14ac:dyDescent="0.25">
      <c r="A34" s="57" t="s">
        <v>69</v>
      </c>
      <c r="B34" s="57"/>
      <c r="C34" s="33" t="s">
        <v>70</v>
      </c>
      <c r="D34" s="33" t="s">
        <v>71</v>
      </c>
      <c r="E34" s="13" t="s">
        <v>72</v>
      </c>
      <c r="F34" s="33" t="s">
        <v>73</v>
      </c>
      <c r="G34" s="58" t="s">
        <v>74</v>
      </c>
      <c r="H34" s="59"/>
    </row>
    <row r="35" spans="1:8" ht="14.1" customHeight="1" x14ac:dyDescent="0.25">
      <c r="A35" s="54" t="s">
        <v>75</v>
      </c>
      <c r="B35" s="54"/>
      <c r="C35" s="36" t="s">
        <v>105</v>
      </c>
      <c r="D35" s="32" t="s">
        <v>76</v>
      </c>
      <c r="E35" s="29" t="s">
        <v>104</v>
      </c>
      <c r="F35" s="32" t="s">
        <v>77</v>
      </c>
      <c r="G35" s="55" t="s">
        <v>78</v>
      </c>
      <c r="H35" s="56"/>
    </row>
    <row r="36" spans="1:8" ht="14.1" customHeight="1" x14ac:dyDescent="0.25">
      <c r="A36" s="57" t="s">
        <v>79</v>
      </c>
      <c r="B36" s="57"/>
      <c r="C36" s="33">
        <v>15</v>
      </c>
      <c r="D36" s="33" t="s">
        <v>80</v>
      </c>
      <c r="E36" s="13">
        <v>4.5999999999999996</v>
      </c>
      <c r="F36" s="33" t="s">
        <v>81</v>
      </c>
      <c r="G36" s="58" t="s">
        <v>82</v>
      </c>
      <c r="H36" s="59"/>
    </row>
    <row r="37" spans="1:8" s="25" customFormat="1" ht="9.1999999999999993" customHeight="1" x14ac:dyDescent="0.25">
      <c r="A37" s="64" t="s">
        <v>83</v>
      </c>
      <c r="B37" s="64"/>
      <c r="C37" s="64"/>
      <c r="D37" s="64"/>
      <c r="E37" s="64"/>
      <c r="F37" s="64"/>
      <c r="G37" s="64"/>
      <c r="H37" s="64"/>
    </row>
    <row r="38" spans="1:8" s="25" customFormat="1" ht="9.1999999999999993" customHeight="1" x14ac:dyDescent="0.25">
      <c r="A38" s="26" t="s">
        <v>89</v>
      </c>
      <c r="E38" s="27"/>
    </row>
    <row r="39" spans="1:8" s="25" customFormat="1" ht="9.1999999999999993" customHeight="1" x14ac:dyDescent="0.25">
      <c r="A39" s="26" t="s">
        <v>90</v>
      </c>
      <c r="E39" s="27"/>
      <c r="H39" s="25" t="s">
        <v>94</v>
      </c>
    </row>
    <row r="40" spans="1:8" x14ac:dyDescent="0.25">
      <c r="H40" s="15"/>
    </row>
  </sheetData>
  <mergeCells count="67">
    <mergeCell ref="A35:B35"/>
    <mergeCell ref="G35:H35"/>
    <mergeCell ref="A36:B36"/>
    <mergeCell ref="G36:H36"/>
    <mergeCell ref="A37:H37"/>
    <mergeCell ref="A33:B33"/>
    <mergeCell ref="C33:D33"/>
    <mergeCell ref="E33:F33"/>
    <mergeCell ref="G33:H33"/>
    <mergeCell ref="A34:B34"/>
    <mergeCell ref="G34:H34"/>
    <mergeCell ref="A30:B30"/>
    <mergeCell ref="G30:H30"/>
    <mergeCell ref="A31:B31"/>
    <mergeCell ref="G31:H31"/>
    <mergeCell ref="A32:B32"/>
    <mergeCell ref="G32:H32"/>
    <mergeCell ref="A27:B27"/>
    <mergeCell ref="G27:H27"/>
    <mergeCell ref="A28:B28"/>
    <mergeCell ref="G28:H28"/>
    <mergeCell ref="A29:B29"/>
    <mergeCell ref="G29:H29"/>
    <mergeCell ref="A24:B24"/>
    <mergeCell ref="G24:H24"/>
    <mergeCell ref="A25:B25"/>
    <mergeCell ref="G25:H25"/>
    <mergeCell ref="A26:B26"/>
    <mergeCell ref="G26:H26"/>
    <mergeCell ref="A21:B21"/>
    <mergeCell ref="G21:H21"/>
    <mergeCell ref="A22:B22"/>
    <mergeCell ref="G22:H22"/>
    <mergeCell ref="A23:B23"/>
    <mergeCell ref="G23:H23"/>
    <mergeCell ref="A18:B18"/>
    <mergeCell ref="G18:H18"/>
    <mergeCell ref="A19:B19"/>
    <mergeCell ref="G19:H19"/>
    <mergeCell ref="A20:B20"/>
    <mergeCell ref="G20:H20"/>
    <mergeCell ref="A11:E11"/>
    <mergeCell ref="F11:H11"/>
    <mergeCell ref="A12:E12"/>
    <mergeCell ref="F12:H12"/>
    <mergeCell ref="A17:B17"/>
    <mergeCell ref="C17:D17"/>
    <mergeCell ref="E17:F17"/>
    <mergeCell ref="G17:H17"/>
    <mergeCell ref="A8:E8"/>
    <mergeCell ref="F8:H8"/>
    <mergeCell ref="A9:E9"/>
    <mergeCell ref="F9:H9"/>
    <mergeCell ref="A10:E10"/>
    <mergeCell ref="F10:H10"/>
    <mergeCell ref="A5:E5"/>
    <mergeCell ref="F5:H5"/>
    <mergeCell ref="A6:E6"/>
    <mergeCell ref="F6:H6"/>
    <mergeCell ref="A7:E7"/>
    <mergeCell ref="F7:H7"/>
    <mergeCell ref="A1:H1"/>
    <mergeCell ref="A2:H2"/>
    <mergeCell ref="A3:E3"/>
    <mergeCell ref="F3:H3"/>
    <mergeCell ref="A4:E4"/>
    <mergeCell ref="F4:H4"/>
  </mergeCells>
  <pageMargins left="0.25" right="0.25" top="1.9" bottom="0" header="0.3" footer="0"/>
  <pageSetup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GameDay Grass 3DXtreme 52</vt:lpstr>
      <vt:lpstr>GameDay Grass 3DXtreme 60</vt:lpstr>
      <vt:lpstr>GameDay Grass 3D Decade Xtreme</vt:lpstr>
    </vt:vector>
  </TitlesOfParts>
  <Company>Textile Management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kbrown</dc:creator>
  <cp:lastModifiedBy>Sydney Squires</cp:lastModifiedBy>
  <cp:lastPrinted>2014-12-08T18:17:53Z</cp:lastPrinted>
  <dcterms:created xsi:type="dcterms:W3CDTF">2012-02-02T17:16:00Z</dcterms:created>
  <dcterms:modified xsi:type="dcterms:W3CDTF">2014-12-08T18:18:07Z</dcterms:modified>
</cp:coreProperties>
</file>